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45" windowWidth="18765" windowHeight="6990" activeTab="0"/>
  </bookViews>
  <sheets>
    <sheet name="реест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 (уточ.план)
</t>
        </r>
      </text>
    </comment>
  </commentList>
</comments>
</file>

<file path=xl/sharedStrings.xml><?xml version="1.0" encoding="utf-8"?>
<sst xmlns="http://schemas.openxmlformats.org/spreadsheetml/2006/main" count="136" uniqueCount="100">
  <si>
    <t>Код классификации доходов бюджетов</t>
  </si>
  <si>
    <t>Итого:</t>
  </si>
  <si>
    <t>Руководитель</t>
  </si>
  <si>
    <t xml:space="preserve">                  __________________</t>
  </si>
  <si>
    <t>(уполномоченное лицо)</t>
  </si>
  <si>
    <t xml:space="preserve">                       (подпись)</t>
  </si>
  <si>
    <t>(ФИО)</t>
  </si>
  <si>
    <t>Исполнитель</t>
  </si>
  <si>
    <t>(телефон)</t>
  </si>
  <si>
    <t>тыс.рублей</t>
  </si>
  <si>
    <t xml:space="preserve">код   </t>
  </si>
  <si>
    <t>наименование</t>
  </si>
  <si>
    <t xml:space="preserve">                                    (должность)</t>
  </si>
  <si>
    <t>Единица измерения: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</si>
  <si>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</si>
  <si>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</si>
  <si>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18210501000000000110</t>
  </si>
  <si>
    <t>ФНС</t>
  </si>
  <si>
    <t>Единый налог на вмененный доход для отдельных видов деятельности</t>
  </si>
  <si>
    <t>18210502000020000110</t>
  </si>
  <si>
    <t>Единый сельскохозяйственный налог</t>
  </si>
  <si>
    <t>18210503000010000110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</si>
  <si>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</si>
  <si>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</si>
  <si>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бюджета - Всего</t>
  </si>
  <si>
    <t>НАЛОГОВЫЕ И НЕНАЛОГОВЫЕ ДОХОДЫ</t>
  </si>
  <si>
    <t>18210102000010000110</t>
  </si>
  <si>
    <t>Налог на доходы физических лиц</t>
  </si>
  <si>
    <t>Налог на добычу общераспространенных полезных ископаемых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</si>
  <si>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</si>
  <si>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</si>
  <si>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</si>
  <si>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</si>
  <si>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</si>
  <si>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</si>
  <si>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</si>
  <si>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</si>
  <si>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</si>
  <si>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</si>
  <si>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</si>
  <si>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</si>
  <si>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</si>
  <si>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00011600000000000000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</si>
  <si>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</si>
  <si>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</si>
  <si>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НЕГОСУДАРСТВЕННЫХ ОРГАНИЗАЦИЙ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</si>
  <si>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</si>
  <si>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</si>
  <si>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  (межбюджетные субсидии)</t>
  </si>
  <si>
    <t>18210701020010000110</t>
  </si>
  <si>
    <t>10010300000000000000</t>
  </si>
  <si>
    <t>09211406013100000430</t>
  </si>
  <si>
    <t>09211406313100000430</t>
  </si>
  <si>
    <t>09220700000000000000</t>
  </si>
  <si>
    <t>НАЛОГИ НА СОВОКУПНЫЙ ДОХОД</t>
  </si>
  <si>
    <t>00010500000000000000</t>
  </si>
  <si>
    <t>2020 год</t>
  </si>
  <si>
    <t>НЕНАЛОГОВЫЕ ДОХОДЫ</t>
  </si>
  <si>
    <t>07411301995050000130</t>
  </si>
  <si>
    <t>05411301995050000130</t>
  </si>
  <si>
    <t xml:space="preserve">Сельская администрация </t>
  </si>
  <si>
    <t>Налог на имущество физических лиц</t>
  </si>
  <si>
    <t>Земельный налог</t>
  </si>
  <si>
    <t>80111105013100000120</t>
  </si>
  <si>
    <t>80111105035100000120</t>
  </si>
  <si>
    <t>80111100000000000000</t>
  </si>
  <si>
    <t>80111300000000000000</t>
  </si>
  <si>
    <t>Налог на имущество</t>
  </si>
  <si>
    <t>18210600000000000110</t>
  </si>
  <si>
    <t>18210601000000000110</t>
  </si>
  <si>
    <t>18210606000000000110</t>
  </si>
  <si>
    <t>18210800000000000110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</si>
  <si>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</si>
  <si>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80111201000010000120</t>
  </si>
  <si>
    <t>80111301995100000130</t>
  </si>
  <si>
    <t>80111302995100000130</t>
  </si>
  <si>
    <t>80111400000000000000</t>
  </si>
  <si>
    <t>80111402052050000410</t>
  </si>
  <si>
    <t>ПРИЛОЖЕНИЕ                                                                                             к Порядку формирования и ведения реестра источников доходов местного бюджета муниципального образования "Ортолыкское сельское поселение"</t>
  </si>
  <si>
    <t xml:space="preserve">Наименование главного администратора (администратора) доходов  местного бюджета МО "Ортолыкское сельское поселение" </t>
  </si>
  <si>
    <t>Показатели прогноза доходов в текущем финансовом году в соответствии с решением Совета депутатов МО "Ортолыкское сельское поселение"</t>
  </si>
  <si>
    <t>Показатели прогноза доходов местного бюджета МО "Ортолыкское сельское поселение"</t>
  </si>
  <si>
    <t>Глава</t>
  </si>
  <si>
    <t>Главный бухгалтер</t>
  </si>
  <si>
    <t>Р.М.Конгунова</t>
  </si>
  <si>
    <t>8 (983) 325 41 93</t>
  </si>
  <si>
    <t>80120000000000000000</t>
  </si>
  <si>
    <t>80120200000000000000</t>
  </si>
  <si>
    <t>80120400000000000000</t>
  </si>
  <si>
    <t>80121900000000000000</t>
  </si>
  <si>
    <t>Э.Н.Яманчинов</t>
  </si>
  <si>
    <t>2021 год</t>
  </si>
  <si>
    <t>Реестр источников доходов  бюджета муниципального образования "Ортолыкское сельское поселение сельское поселение"на 2020 год и плановый период 2021 и 2022 годов</t>
  </si>
  <si>
    <t>2022 год</t>
  </si>
  <si>
    <t>Показатели кассовых поступлений в текущем финансовом году (по состоянию на "01" ноября 2019 года)</t>
  </si>
  <si>
    <t>80120210000000000150</t>
  </si>
  <si>
    <t>80120220000000000150</t>
  </si>
  <si>
    <t>80120230000000000150</t>
  </si>
  <si>
    <t>"11"    ноября   2019 г.</t>
  </si>
  <si>
    <t>80111705000000000150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</si>
</sst>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wrapText="1"/>
      <protection/>
    </xf>
    <xf numFmtId="49" fontId="6" fillId="0" borderId="13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7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0" fontId="3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73" fontId="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wrapText="1"/>
      <protection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wrapText="1"/>
      <protection/>
    </xf>
    <xf numFmtId="4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70" zoomScaleNormal="70" zoomScalePageLayoutView="0" workbookViewId="0" topLeftCell="A24">
      <selection activeCell="D56" sqref="D56"/>
    </sheetView>
  </sheetViews>
  <sheetFormatPr defaultColWidth="8.7109375" defaultRowHeight="15"/>
  <cols>
    <col min="1" max="1" width="25.8515625" style="1" customWidth="1"/>
    <col min="2" max="2" width="88.140625" style="1" customWidth="1"/>
    <col min="3" max="3" width="30.8515625" style="1" customWidth="1"/>
    <col min="4" max="4" width="27.57421875" style="1" customWidth="1"/>
    <col min="5" max="5" width="28.8515625" style="44" customWidth="1"/>
    <col min="6" max="6" width="32.28125" style="44" customWidth="1"/>
    <col min="7" max="7" width="29.7109375" style="44" customWidth="1"/>
    <col min="8" max="8" width="25.28125" style="44" customWidth="1"/>
    <col min="9" max="9" width="14.421875" style="44" customWidth="1"/>
    <col min="10" max="10" width="15.421875" style="44" customWidth="1"/>
    <col min="11" max="11" width="16.140625" style="44" customWidth="1"/>
    <col min="12" max="12" width="18.421875" style="44" customWidth="1"/>
    <col min="13" max="13" width="15.7109375" style="44" customWidth="1"/>
    <col min="14" max="16384" width="8.7109375" style="1" customWidth="1"/>
  </cols>
  <sheetData>
    <row r="1" spans="7:9" ht="68.25" customHeight="1">
      <c r="G1" s="83" t="s">
        <v>78</v>
      </c>
      <c r="H1" s="84"/>
      <c r="I1" s="53"/>
    </row>
    <row r="2" spans="1:13" ht="61.5" customHeight="1">
      <c r="A2" s="49"/>
      <c r="B2" s="85" t="s">
        <v>92</v>
      </c>
      <c r="C2" s="86"/>
      <c r="D2" s="86"/>
      <c r="E2" s="86"/>
      <c r="F2" s="86"/>
      <c r="G2" s="86"/>
      <c r="H2" s="48"/>
      <c r="I2" s="2"/>
      <c r="J2" s="2"/>
      <c r="K2" s="2"/>
      <c r="L2" s="2"/>
      <c r="M2" s="2"/>
    </row>
    <row r="3" spans="1:13" s="8" customFormat="1" ht="1.5" customHeight="1">
      <c r="A3" s="6"/>
      <c r="B3" s="7"/>
      <c r="D3" s="9"/>
      <c r="E3" s="47"/>
      <c r="F3" s="47"/>
      <c r="G3" s="47"/>
      <c r="H3" s="10"/>
      <c r="I3" s="10"/>
      <c r="J3" s="10"/>
      <c r="K3" s="7"/>
      <c r="L3" s="7"/>
      <c r="M3" s="7"/>
    </row>
    <row r="4" spans="1:8" s="5" customFormat="1" ht="21" customHeight="1">
      <c r="A4" s="11" t="s">
        <v>13</v>
      </c>
      <c r="B4" s="13" t="s">
        <v>9</v>
      </c>
      <c r="D4" s="12"/>
      <c r="E4" s="12"/>
      <c r="G4" s="13"/>
      <c r="H4" s="12"/>
    </row>
    <row r="5" spans="1:13" s="17" customFormat="1" ht="5.25" customHeight="1">
      <c r="A5" s="3"/>
      <c r="B5" s="3"/>
      <c r="C5" s="3"/>
      <c r="D5" s="14"/>
      <c r="E5" s="15"/>
      <c r="F5" s="15"/>
      <c r="G5" s="15"/>
      <c r="H5" s="15"/>
      <c r="I5" s="16"/>
      <c r="J5" s="16"/>
      <c r="K5" s="16"/>
      <c r="L5" s="16"/>
      <c r="M5" s="16"/>
    </row>
    <row r="6" spans="1:8" s="17" customFormat="1" ht="29.25" customHeight="1">
      <c r="A6" s="78" t="s">
        <v>0</v>
      </c>
      <c r="B6" s="79"/>
      <c r="C6" s="75" t="s">
        <v>79</v>
      </c>
      <c r="D6" s="75" t="s">
        <v>80</v>
      </c>
      <c r="E6" s="75" t="s">
        <v>94</v>
      </c>
      <c r="F6" s="91" t="s">
        <v>81</v>
      </c>
      <c r="G6" s="92"/>
      <c r="H6" s="93"/>
    </row>
    <row r="7" spans="1:8" s="17" customFormat="1" ht="9.75" customHeight="1">
      <c r="A7" s="80"/>
      <c r="B7" s="81"/>
      <c r="C7" s="76"/>
      <c r="D7" s="76"/>
      <c r="E7" s="76"/>
      <c r="F7" s="94"/>
      <c r="G7" s="95"/>
      <c r="H7" s="96"/>
    </row>
    <row r="8" spans="1:8" s="17" customFormat="1" ht="36" customHeight="1">
      <c r="A8" s="82" t="s">
        <v>10</v>
      </c>
      <c r="B8" s="87" t="s">
        <v>11</v>
      </c>
      <c r="C8" s="76"/>
      <c r="D8" s="76"/>
      <c r="E8" s="76"/>
      <c r="F8" s="90" t="s">
        <v>56</v>
      </c>
      <c r="G8" s="90" t="s">
        <v>91</v>
      </c>
      <c r="H8" s="90" t="s">
        <v>93</v>
      </c>
    </row>
    <row r="9" spans="1:8" s="17" customFormat="1" ht="25.5" customHeight="1">
      <c r="A9" s="82"/>
      <c r="B9" s="88"/>
      <c r="C9" s="76"/>
      <c r="D9" s="76"/>
      <c r="E9" s="76"/>
      <c r="F9" s="88"/>
      <c r="G9" s="88"/>
      <c r="H9" s="88"/>
    </row>
    <row r="10" spans="1:8" s="17" customFormat="1" ht="30.75" customHeight="1">
      <c r="A10" s="82"/>
      <c r="B10" s="89"/>
      <c r="C10" s="77"/>
      <c r="D10" s="77"/>
      <c r="E10" s="77"/>
      <c r="F10" s="89"/>
      <c r="G10" s="89"/>
      <c r="H10" s="89"/>
    </row>
    <row r="11" spans="1:8" s="17" customFormat="1" ht="21" customHeight="1">
      <c r="A11" s="54">
        <v>1</v>
      </c>
      <c r="B11" s="54">
        <v>2</v>
      </c>
      <c r="C11" s="20">
        <v>3</v>
      </c>
      <c r="D11" s="18">
        <v>4</v>
      </c>
      <c r="E11" s="19">
        <v>5</v>
      </c>
      <c r="F11" s="18">
        <v>6</v>
      </c>
      <c r="G11" s="18">
        <v>7</v>
      </c>
      <c r="H11" s="18">
        <v>8</v>
      </c>
    </row>
    <row r="12" spans="1:8" s="27" customFormat="1" ht="21" customHeight="1">
      <c r="A12" s="60"/>
      <c r="B12" s="60" t="s">
        <v>24</v>
      </c>
      <c r="C12" s="63"/>
      <c r="D12" s="64">
        <f>D13+D41</f>
        <v>6663.8</v>
      </c>
      <c r="E12" s="64">
        <f>E13+E41</f>
        <v>5251.33</v>
      </c>
      <c r="F12" s="64">
        <f>F13+F41</f>
        <v>6128.469999999999</v>
      </c>
      <c r="G12" s="64">
        <f>G13+G41</f>
        <v>6133.57</v>
      </c>
      <c r="H12" s="64">
        <f>H13+H41</f>
        <v>6138.7699999999995</v>
      </c>
    </row>
    <row r="13" spans="1:8" s="27" customFormat="1" ht="21" customHeight="1">
      <c r="A13" s="60"/>
      <c r="B13" s="60" t="s">
        <v>25</v>
      </c>
      <c r="C13" s="63"/>
      <c r="D13" s="64">
        <f>D14+D16+D20+D24+D26+D30+D35+D39+D40</f>
        <v>250.5</v>
      </c>
      <c r="E13" s="64">
        <f>E14+E16+E20+E24+E26+E30+E35+E39+E40</f>
        <v>144.78</v>
      </c>
      <c r="F13" s="64">
        <f>F14+F16+F20+F24+F26+F30+F35+F39+F40</f>
        <v>207</v>
      </c>
      <c r="G13" s="64">
        <f>G14+G16+G20+G24+G26+G30+G35+G39+G40</f>
        <v>212.1</v>
      </c>
      <c r="H13" s="64">
        <f>H14+H16+H20+H24+H26+H30+H35+H39+H40</f>
        <v>215.50000000000003</v>
      </c>
    </row>
    <row r="14" spans="1:8" s="17" customFormat="1" ht="25.5" customHeight="1">
      <c r="A14" s="21" t="s">
        <v>26</v>
      </c>
      <c r="B14" s="54" t="s">
        <v>27</v>
      </c>
      <c r="C14" s="56" t="s">
        <v>17</v>
      </c>
      <c r="D14" s="55">
        <v>60</v>
      </c>
      <c r="E14" s="55">
        <v>43.64</v>
      </c>
      <c r="F14" s="55">
        <v>65</v>
      </c>
      <c r="G14" s="55">
        <v>66.6</v>
      </c>
      <c r="H14" s="55">
        <v>68.3</v>
      </c>
    </row>
    <row r="15" spans="1:8" s="23" customFormat="1" ht="33.75" customHeight="1" hidden="1">
      <c r="A15" s="21" t="s">
        <v>50</v>
      </c>
      <c r="B15" s="54" t="s">
        <v>14</v>
      </c>
      <c r="C15" s="56" t="s">
        <v>17</v>
      </c>
      <c r="D15" s="55"/>
      <c r="E15" s="55"/>
      <c r="F15" s="55"/>
      <c r="G15" s="55"/>
      <c r="H15" s="55"/>
    </row>
    <row r="16" spans="1:8" s="23" customFormat="1" ht="26.25" customHeight="1">
      <c r="A16" s="59" t="s">
        <v>55</v>
      </c>
      <c r="B16" s="60" t="s">
        <v>54</v>
      </c>
      <c r="C16" s="61"/>
      <c r="D16" s="62">
        <f>D17+D18+D19</f>
        <v>0.5</v>
      </c>
      <c r="E16" s="62">
        <f>E17+E18+E19</f>
        <v>0</v>
      </c>
      <c r="F16" s="62">
        <f>F17+F18+F19</f>
        <v>0</v>
      </c>
      <c r="G16" s="62">
        <f>G17+G18+G19</f>
        <v>0</v>
      </c>
      <c r="H16" s="62">
        <f>H17+H18+H19</f>
        <v>0</v>
      </c>
    </row>
    <row r="17" spans="1:8" s="27" customFormat="1" ht="27.75" customHeight="1" hidden="1">
      <c r="A17" s="21" t="s">
        <v>16</v>
      </c>
      <c r="B17" s="54" t="s">
        <v>15</v>
      </c>
      <c r="C17" s="56" t="s">
        <v>17</v>
      </c>
      <c r="D17" s="55"/>
      <c r="E17" s="55"/>
      <c r="F17" s="55"/>
      <c r="G17" s="55"/>
      <c r="H17" s="55"/>
    </row>
    <row r="18" spans="1:8" s="27" customFormat="1" ht="23.25" customHeight="1" hidden="1">
      <c r="A18" s="21" t="s">
        <v>19</v>
      </c>
      <c r="B18" s="54" t="s">
        <v>18</v>
      </c>
      <c r="C18" s="56" t="s">
        <v>17</v>
      </c>
      <c r="D18" s="55"/>
      <c r="E18" s="55"/>
      <c r="F18" s="55"/>
      <c r="G18" s="55"/>
      <c r="H18" s="55"/>
    </row>
    <row r="19" spans="1:13" ht="24" customHeight="1">
      <c r="A19" s="21" t="s">
        <v>21</v>
      </c>
      <c r="B19" s="54" t="s">
        <v>20</v>
      </c>
      <c r="C19" s="56" t="s">
        <v>17</v>
      </c>
      <c r="D19" s="55">
        <v>0.5</v>
      </c>
      <c r="E19" s="55">
        <v>0</v>
      </c>
      <c r="F19" s="55"/>
      <c r="G19" s="55"/>
      <c r="H19" s="55"/>
      <c r="I19" s="33"/>
      <c r="J19" s="34"/>
      <c r="K19" s="34"/>
      <c r="L19" s="35"/>
      <c r="M19" s="4"/>
    </row>
    <row r="20" spans="1:13" s="70" customFormat="1" ht="24" customHeight="1">
      <c r="A20" s="59" t="s">
        <v>68</v>
      </c>
      <c r="B20" s="60" t="s">
        <v>67</v>
      </c>
      <c r="C20" s="61" t="s">
        <v>17</v>
      </c>
      <c r="D20" s="62">
        <f>D21+D23</f>
        <v>136</v>
      </c>
      <c r="E20" s="62">
        <f>E21+E23</f>
        <v>55.129999999999995</v>
      </c>
      <c r="F20" s="62">
        <f>F21+F23</f>
        <v>87</v>
      </c>
      <c r="G20" s="62">
        <f>G21+G23</f>
        <v>89.2</v>
      </c>
      <c r="H20" s="62">
        <f>H21+H23</f>
        <v>89.5</v>
      </c>
      <c r="I20" s="66"/>
      <c r="J20" s="67"/>
      <c r="K20" s="67"/>
      <c r="L20" s="68"/>
      <c r="M20" s="72"/>
    </row>
    <row r="21" spans="1:13" ht="18.75" customHeight="1">
      <c r="A21" s="21" t="s">
        <v>69</v>
      </c>
      <c r="B21" s="54" t="s">
        <v>61</v>
      </c>
      <c r="C21" s="56" t="s">
        <v>17</v>
      </c>
      <c r="D21" s="55">
        <v>32</v>
      </c>
      <c r="E21" s="55">
        <v>10.52</v>
      </c>
      <c r="F21" s="55">
        <v>30</v>
      </c>
      <c r="G21" s="55">
        <v>30.8</v>
      </c>
      <c r="H21" s="55">
        <v>31.5</v>
      </c>
      <c r="I21" s="40"/>
      <c r="J21" s="34"/>
      <c r="K21" s="34"/>
      <c r="L21" s="35"/>
      <c r="M21" s="4"/>
    </row>
    <row r="22" spans="1:13" ht="15.75" customHeight="1" hidden="1">
      <c r="A22" s="21" t="s">
        <v>49</v>
      </c>
      <c r="B22" s="54" t="s">
        <v>28</v>
      </c>
      <c r="C22" s="56" t="s">
        <v>17</v>
      </c>
      <c r="D22" s="55"/>
      <c r="E22" s="55"/>
      <c r="F22" s="55"/>
      <c r="G22" s="55"/>
      <c r="H22" s="55"/>
      <c r="I22" s="43"/>
      <c r="J22" s="34"/>
      <c r="K22" s="34"/>
      <c r="L22" s="35"/>
      <c r="M22" s="4"/>
    </row>
    <row r="23" spans="1:13" ht="15.75" customHeight="1">
      <c r="A23" s="21" t="s">
        <v>70</v>
      </c>
      <c r="B23" s="54" t="s">
        <v>62</v>
      </c>
      <c r="C23" s="56" t="s">
        <v>17</v>
      </c>
      <c r="D23" s="55">
        <v>104</v>
      </c>
      <c r="E23" s="55">
        <v>44.61</v>
      </c>
      <c r="F23" s="55">
        <v>57</v>
      </c>
      <c r="G23" s="55">
        <v>58.4</v>
      </c>
      <c r="H23" s="55">
        <v>58</v>
      </c>
      <c r="I23" s="43"/>
      <c r="J23" s="34"/>
      <c r="K23" s="34"/>
      <c r="L23" s="35"/>
      <c r="M23" s="4"/>
    </row>
    <row r="24" spans="1:12" ht="41.25" customHeight="1">
      <c r="A24" s="21" t="s">
        <v>71</v>
      </c>
      <c r="B24" s="54" t="s">
        <v>22</v>
      </c>
      <c r="C24" s="56" t="s">
        <v>17</v>
      </c>
      <c r="D24" s="55"/>
      <c r="E24" s="55"/>
      <c r="F24" s="55"/>
      <c r="G24" s="55"/>
      <c r="H24" s="55"/>
      <c r="I24" s="33"/>
      <c r="J24" s="34"/>
      <c r="K24" s="33"/>
      <c r="L24" s="35"/>
    </row>
    <row r="25" spans="1:12" ht="28.5" customHeight="1">
      <c r="A25" s="21"/>
      <c r="B25" s="54" t="s">
        <v>57</v>
      </c>
      <c r="C25" s="56"/>
      <c r="D25" s="55"/>
      <c r="E25" s="55"/>
      <c r="F25" s="55"/>
      <c r="G25" s="55"/>
      <c r="H25" s="55"/>
      <c r="I25" s="33"/>
      <c r="J25" s="34"/>
      <c r="K25" s="33"/>
      <c r="L25" s="35"/>
    </row>
    <row r="26" spans="1:13" s="70" customFormat="1" ht="33" customHeight="1">
      <c r="A26" s="59" t="s">
        <v>65</v>
      </c>
      <c r="B26" s="65" t="s">
        <v>37</v>
      </c>
      <c r="C26" s="65" t="s">
        <v>60</v>
      </c>
      <c r="D26" s="62">
        <f>D27+D28</f>
        <v>0</v>
      </c>
      <c r="E26" s="62">
        <f>E27+E28</f>
        <v>0</v>
      </c>
      <c r="F26" s="62">
        <f>F27+F28</f>
        <v>0</v>
      </c>
      <c r="G26" s="62">
        <f>G27+G28</f>
        <v>0</v>
      </c>
      <c r="H26" s="62">
        <f>H27+H28</f>
        <v>0</v>
      </c>
      <c r="I26" s="66"/>
      <c r="J26" s="67"/>
      <c r="K26" s="66"/>
      <c r="L26" s="68"/>
      <c r="M26" s="69"/>
    </row>
    <row r="27" spans="1:12" ht="67.5" customHeight="1">
      <c r="A27" s="21" t="s">
        <v>63</v>
      </c>
      <c r="B27" s="54" t="s">
        <v>23</v>
      </c>
      <c r="C27" s="65" t="s">
        <v>60</v>
      </c>
      <c r="D27" s="55"/>
      <c r="E27" s="55"/>
      <c r="F27" s="55"/>
      <c r="G27" s="55"/>
      <c r="H27" s="55"/>
      <c r="I27" s="40"/>
      <c r="J27" s="34"/>
      <c r="K27" s="40"/>
      <c r="L27" s="35"/>
    </row>
    <row r="28" spans="1:12" ht="15.75" customHeight="1">
      <c r="A28" s="21" t="s">
        <v>64</v>
      </c>
      <c r="B28" s="54" t="s">
        <v>72</v>
      </c>
      <c r="C28" s="65" t="s">
        <v>60</v>
      </c>
      <c r="D28" s="55"/>
      <c r="E28" s="55"/>
      <c r="F28" s="55"/>
      <c r="G28" s="55"/>
      <c r="H28" s="55"/>
      <c r="I28" s="34"/>
      <c r="J28" s="34"/>
      <c r="K28" s="34"/>
      <c r="L28" s="46"/>
    </row>
    <row r="29" spans="1:12" ht="15.75" customHeight="1" hidden="1">
      <c r="A29" s="21" t="s">
        <v>73</v>
      </c>
      <c r="B29" s="22" t="s">
        <v>38</v>
      </c>
      <c r="C29" s="65" t="s">
        <v>60</v>
      </c>
      <c r="D29" s="55"/>
      <c r="E29" s="55"/>
      <c r="F29" s="55"/>
      <c r="G29" s="55"/>
      <c r="H29" s="55"/>
      <c r="I29" s="34"/>
      <c r="J29" s="34"/>
      <c r="K29" s="34"/>
      <c r="L29" s="46"/>
    </row>
    <row r="30" spans="1:13" s="70" customFormat="1" ht="15.75" customHeight="1">
      <c r="A30" s="59" t="s">
        <v>66</v>
      </c>
      <c r="B30" s="65" t="s">
        <v>39</v>
      </c>
      <c r="C30" s="65" t="s">
        <v>60</v>
      </c>
      <c r="D30" s="62">
        <f>D31+D32+D33+D34</f>
        <v>47</v>
      </c>
      <c r="E30" s="62">
        <f>E31+E32+E33+E34</f>
        <v>46.010000000000005</v>
      </c>
      <c r="F30" s="62">
        <f>F31+F32+F33+F34</f>
        <v>45</v>
      </c>
      <c r="G30" s="62">
        <f>G31+G32+G33+G34</f>
        <v>46.1</v>
      </c>
      <c r="H30" s="62">
        <f>H31+H32+H33+H34</f>
        <v>47.3</v>
      </c>
      <c r="I30" s="67"/>
      <c r="J30" s="67"/>
      <c r="K30" s="67"/>
      <c r="L30" s="71"/>
      <c r="M30" s="69"/>
    </row>
    <row r="31" spans="1:12" ht="31.5" hidden="1">
      <c r="A31" s="21" t="s">
        <v>58</v>
      </c>
      <c r="B31" s="54" t="s">
        <v>29</v>
      </c>
      <c r="C31" s="65" t="s">
        <v>60</v>
      </c>
      <c r="D31" s="55"/>
      <c r="E31" s="55"/>
      <c r="F31" s="55"/>
      <c r="G31" s="55"/>
      <c r="H31" s="55"/>
      <c r="I31" s="34"/>
      <c r="J31" s="34"/>
      <c r="K31" s="34"/>
      <c r="L31" s="46"/>
    </row>
    <row r="32" spans="1:12" ht="31.5" hidden="1">
      <c r="A32" s="21" t="s">
        <v>59</v>
      </c>
      <c r="B32" s="54" t="s">
        <v>29</v>
      </c>
      <c r="C32" s="65" t="s">
        <v>60</v>
      </c>
      <c r="D32" s="55"/>
      <c r="E32" s="55"/>
      <c r="F32" s="55"/>
      <c r="G32" s="55"/>
      <c r="H32" s="55"/>
      <c r="I32" s="34"/>
      <c r="J32" s="34"/>
      <c r="K32" s="34"/>
      <c r="L32" s="46"/>
    </row>
    <row r="33" spans="1:12" ht="31.5">
      <c r="A33" s="21" t="s">
        <v>74</v>
      </c>
      <c r="B33" s="54" t="s">
        <v>29</v>
      </c>
      <c r="C33" s="65" t="s">
        <v>60</v>
      </c>
      <c r="D33" s="55">
        <v>13.2</v>
      </c>
      <c r="E33" s="55">
        <v>13.2</v>
      </c>
      <c r="F33" s="55">
        <v>12</v>
      </c>
      <c r="G33" s="55">
        <v>12.5</v>
      </c>
      <c r="H33" s="55">
        <v>13</v>
      </c>
      <c r="I33" s="34"/>
      <c r="J33" s="34"/>
      <c r="K33" s="34"/>
      <c r="L33" s="46"/>
    </row>
    <row r="34" spans="1:12" ht="15.75">
      <c r="A34" s="21" t="s">
        <v>75</v>
      </c>
      <c r="B34" s="54" t="s">
        <v>30</v>
      </c>
      <c r="C34" s="65" t="s">
        <v>60</v>
      </c>
      <c r="D34" s="55">
        <v>33.8</v>
      </c>
      <c r="E34" s="55">
        <v>32.81</v>
      </c>
      <c r="F34" s="55">
        <v>33</v>
      </c>
      <c r="G34" s="55">
        <v>33.6</v>
      </c>
      <c r="H34" s="55">
        <v>34.3</v>
      </c>
      <c r="I34" s="34"/>
      <c r="J34" s="34"/>
      <c r="K34" s="34"/>
      <c r="L34" s="46"/>
    </row>
    <row r="35" spans="1:13" s="70" customFormat="1" ht="24.75" customHeight="1">
      <c r="A35" s="59" t="s">
        <v>76</v>
      </c>
      <c r="B35" s="65" t="s">
        <v>40</v>
      </c>
      <c r="C35" s="65" t="s">
        <v>60</v>
      </c>
      <c r="D35" s="62">
        <f>D36+D37+D38</f>
        <v>0</v>
      </c>
      <c r="E35" s="62">
        <f>E36+E37+E38</f>
        <v>0</v>
      </c>
      <c r="F35" s="62">
        <f>F36+F37+F38</f>
        <v>0</v>
      </c>
      <c r="G35" s="62">
        <f>G36+G37+G38</f>
        <v>0</v>
      </c>
      <c r="H35" s="62">
        <f>H36+H37+H38</f>
        <v>0</v>
      </c>
      <c r="I35" s="67"/>
      <c r="J35" s="67"/>
      <c r="K35" s="67"/>
      <c r="L35" s="71"/>
      <c r="M35" s="69"/>
    </row>
    <row r="36" spans="1:8" ht="68.25" customHeight="1">
      <c r="A36" s="21" t="s">
        <v>77</v>
      </c>
      <c r="B36" s="54" t="s">
        <v>31</v>
      </c>
      <c r="C36" s="65" t="s">
        <v>60</v>
      </c>
      <c r="D36" s="55"/>
      <c r="E36" s="55"/>
      <c r="F36" s="55"/>
      <c r="G36" s="55"/>
      <c r="H36" s="55"/>
    </row>
    <row r="37" spans="1:8" ht="50.25" customHeight="1" hidden="1">
      <c r="A37" s="21" t="s">
        <v>51</v>
      </c>
      <c r="B37" s="54" t="s">
        <v>32</v>
      </c>
      <c r="C37" s="65" t="s">
        <v>60</v>
      </c>
      <c r="D37" s="55"/>
      <c r="E37" s="55"/>
      <c r="F37" s="55"/>
      <c r="G37" s="55"/>
      <c r="H37" s="55"/>
    </row>
    <row r="38" spans="1:8" ht="63" hidden="1">
      <c r="A38" s="21" t="s">
        <v>52</v>
      </c>
      <c r="B38" s="54" t="s">
        <v>33</v>
      </c>
      <c r="C38" s="65" t="s">
        <v>60</v>
      </c>
      <c r="D38" s="55"/>
      <c r="E38" s="55"/>
      <c r="F38" s="55"/>
      <c r="G38" s="55"/>
      <c r="H38" s="55"/>
    </row>
    <row r="39" spans="1:8" ht="15.75">
      <c r="A39" s="21" t="s">
        <v>42</v>
      </c>
      <c r="B39" s="54" t="s">
        <v>41</v>
      </c>
      <c r="C39" s="22"/>
      <c r="D39" s="55"/>
      <c r="E39" s="55"/>
      <c r="F39" s="55"/>
      <c r="G39" s="55"/>
      <c r="H39" s="55"/>
    </row>
    <row r="40" spans="1:8" ht="15.75" customHeight="1">
      <c r="A40" s="21" t="s">
        <v>99</v>
      </c>
      <c r="B40" s="22" t="s">
        <v>34</v>
      </c>
      <c r="C40" s="65" t="s">
        <v>60</v>
      </c>
      <c r="D40" s="55">
        <v>7</v>
      </c>
      <c r="E40" s="55">
        <v>0</v>
      </c>
      <c r="F40" s="55">
        <v>10</v>
      </c>
      <c r="G40" s="55">
        <v>10.2</v>
      </c>
      <c r="H40" s="55">
        <v>10.4</v>
      </c>
    </row>
    <row r="41" spans="1:13" s="70" customFormat="1" ht="15.75">
      <c r="A41" s="59" t="s">
        <v>86</v>
      </c>
      <c r="B41" s="60" t="s">
        <v>35</v>
      </c>
      <c r="C41" s="65" t="s">
        <v>60</v>
      </c>
      <c r="D41" s="62">
        <f>D42+D44+D45+D46+D48</f>
        <v>6413.3</v>
      </c>
      <c r="E41" s="62">
        <f>E42+E44+E45+E46+E48</f>
        <v>5106.55</v>
      </c>
      <c r="F41" s="62">
        <f>F42+F44+F45+F46+F48</f>
        <v>5921.469999999999</v>
      </c>
      <c r="G41" s="62">
        <f>G42+G44+G45+G46+G48</f>
        <v>5921.469999999999</v>
      </c>
      <c r="H41" s="62">
        <f>H42+H44+H45+H46+H48</f>
        <v>5923.2699999999995</v>
      </c>
      <c r="I41" s="69"/>
      <c r="J41" s="69"/>
      <c r="K41" s="69"/>
      <c r="L41" s="69"/>
      <c r="M41" s="69"/>
    </row>
    <row r="42" spans="1:8" ht="15.75" customHeight="1">
      <c r="A42" s="21" t="s">
        <v>87</v>
      </c>
      <c r="B42" s="54" t="s">
        <v>36</v>
      </c>
      <c r="C42" s="65" t="s">
        <v>60</v>
      </c>
      <c r="D42" s="55">
        <f>D43</f>
        <v>2503.6</v>
      </c>
      <c r="E42" s="55">
        <f>E43</f>
        <v>2086.42</v>
      </c>
      <c r="F42" s="55">
        <f>F43</f>
        <v>2505.75</v>
      </c>
      <c r="G42" s="55">
        <f>G43</f>
        <v>2505.75</v>
      </c>
      <c r="H42" s="55">
        <f>H43</f>
        <v>5764.07</v>
      </c>
    </row>
    <row r="43" spans="1:8" ht="15.75">
      <c r="A43" s="21" t="s">
        <v>95</v>
      </c>
      <c r="B43" s="54" t="s">
        <v>43</v>
      </c>
      <c r="C43" s="65" t="s">
        <v>60</v>
      </c>
      <c r="D43" s="55">
        <v>2503.6</v>
      </c>
      <c r="E43" s="55">
        <v>2086.42</v>
      </c>
      <c r="F43" s="55">
        <v>2505.75</v>
      </c>
      <c r="G43" s="55">
        <v>2505.75</v>
      </c>
      <c r="H43" s="55">
        <v>5764.07</v>
      </c>
    </row>
    <row r="44" spans="1:8" ht="31.5" customHeight="1">
      <c r="A44" s="21" t="s">
        <v>96</v>
      </c>
      <c r="B44" s="54" t="s">
        <v>48</v>
      </c>
      <c r="C44" s="65" t="s">
        <v>60</v>
      </c>
      <c r="D44" s="55">
        <v>3765</v>
      </c>
      <c r="E44" s="55">
        <v>2901.5</v>
      </c>
      <c r="F44" s="55">
        <v>3258.32</v>
      </c>
      <c r="G44" s="55">
        <v>3258.32</v>
      </c>
      <c r="H44" s="55"/>
    </row>
    <row r="45" spans="1:8" ht="15.75">
      <c r="A45" s="21" t="s">
        <v>97</v>
      </c>
      <c r="B45" s="54" t="s">
        <v>44</v>
      </c>
      <c r="C45" s="65" t="s">
        <v>60</v>
      </c>
      <c r="D45" s="55">
        <v>144.7</v>
      </c>
      <c r="E45" s="55">
        <v>118.63</v>
      </c>
      <c r="F45" s="55">
        <v>157.4</v>
      </c>
      <c r="G45" s="55">
        <v>157.4</v>
      </c>
      <c r="H45" s="55">
        <v>159.2</v>
      </c>
    </row>
    <row r="46" spans="1:8" ht="15.75">
      <c r="A46" s="21" t="s">
        <v>88</v>
      </c>
      <c r="B46" s="54" t="s">
        <v>45</v>
      </c>
      <c r="C46" s="65" t="s">
        <v>60</v>
      </c>
      <c r="D46" s="55"/>
      <c r="E46" s="55"/>
      <c r="F46" s="55"/>
      <c r="G46" s="55"/>
      <c r="H46" s="55"/>
    </row>
    <row r="47" spans="1:8" ht="15.75" hidden="1">
      <c r="A47" s="21" t="s">
        <v>53</v>
      </c>
      <c r="B47" s="54" t="s">
        <v>46</v>
      </c>
      <c r="C47" s="65" t="s">
        <v>60</v>
      </c>
      <c r="D47" s="55"/>
      <c r="E47" s="55"/>
      <c r="F47" s="55"/>
      <c r="G47" s="55"/>
      <c r="H47" s="55"/>
    </row>
    <row r="48" spans="1:8" ht="15.75" customHeight="1">
      <c r="A48" s="21" t="s">
        <v>89</v>
      </c>
      <c r="B48" s="54" t="s">
        <v>47</v>
      </c>
      <c r="C48" s="65" t="s">
        <v>60</v>
      </c>
      <c r="D48" s="55"/>
      <c r="E48" s="55"/>
      <c r="F48" s="55"/>
      <c r="G48" s="55"/>
      <c r="H48" s="55"/>
    </row>
    <row r="49" spans="1:8" ht="15.75">
      <c r="A49" s="24"/>
      <c r="B49" s="24"/>
      <c r="C49" s="24" t="s">
        <v>1</v>
      </c>
      <c r="D49" s="25"/>
      <c r="E49" s="25"/>
      <c r="F49" s="57"/>
      <c r="G49" s="58"/>
      <c r="H49" s="26"/>
    </row>
    <row r="50" spans="1:8" ht="9" customHeight="1">
      <c r="A50" s="24"/>
      <c r="B50" s="24"/>
      <c r="C50" s="24"/>
      <c r="D50" s="24"/>
      <c r="E50" s="24"/>
      <c r="F50" s="50"/>
      <c r="G50" s="51"/>
      <c r="H50" s="52"/>
    </row>
    <row r="51" spans="1:8" ht="15.75">
      <c r="A51" s="28" t="s">
        <v>2</v>
      </c>
      <c r="B51" s="29" t="s">
        <v>82</v>
      </c>
      <c r="C51" s="30"/>
      <c r="D51" s="31" t="s">
        <v>3</v>
      </c>
      <c r="E51" s="32"/>
      <c r="F51" s="73" t="s">
        <v>90</v>
      </c>
      <c r="G51" s="33"/>
      <c r="H51" s="33"/>
    </row>
    <row r="52" spans="1:8" ht="15.75">
      <c r="A52" s="36" t="s">
        <v>4</v>
      </c>
      <c r="B52" s="37" t="s">
        <v>12</v>
      </c>
      <c r="C52" s="38"/>
      <c r="D52" s="39" t="s">
        <v>5</v>
      </c>
      <c r="E52" s="32"/>
      <c r="F52" s="40" t="s">
        <v>6</v>
      </c>
      <c r="G52" s="40"/>
      <c r="H52" s="40"/>
    </row>
    <row r="53" spans="1:8" ht="15.75">
      <c r="A53" s="41"/>
      <c r="B53" s="33"/>
      <c r="C53" s="38"/>
      <c r="D53" s="42"/>
      <c r="E53" s="32"/>
      <c r="F53" s="43"/>
      <c r="G53" s="43"/>
      <c r="H53" s="40"/>
    </row>
    <row r="54" spans="1:8" ht="15.75">
      <c r="A54" s="41" t="s">
        <v>7</v>
      </c>
      <c r="B54" s="29" t="s">
        <v>83</v>
      </c>
      <c r="C54" s="38"/>
      <c r="D54" s="31" t="s">
        <v>3</v>
      </c>
      <c r="E54" s="32"/>
      <c r="F54" s="73" t="s">
        <v>84</v>
      </c>
      <c r="G54" s="73" t="s">
        <v>85</v>
      </c>
      <c r="H54" s="33"/>
    </row>
    <row r="55" spans="1:8" ht="15.75">
      <c r="A55" s="45"/>
      <c r="B55" s="37" t="s">
        <v>12</v>
      </c>
      <c r="D55" s="39" t="s">
        <v>5</v>
      </c>
      <c r="E55" s="32"/>
      <c r="F55" s="40" t="s">
        <v>6</v>
      </c>
      <c r="G55" s="40" t="s">
        <v>8</v>
      </c>
      <c r="H55" s="40"/>
    </row>
    <row r="56" spans="1:8" ht="15.75">
      <c r="A56" s="74" t="s">
        <v>98</v>
      </c>
      <c r="B56" s="74"/>
      <c r="C56" s="74"/>
      <c r="D56" s="45"/>
      <c r="E56" s="34"/>
      <c r="F56" s="34"/>
      <c r="G56" s="34"/>
      <c r="H56" s="34"/>
    </row>
    <row r="57" spans="1:8" ht="15.75">
      <c r="A57" s="74"/>
      <c r="B57" s="74"/>
      <c r="C57" s="74"/>
      <c r="D57" s="45"/>
      <c r="E57" s="34"/>
      <c r="F57" s="34"/>
      <c r="G57" s="34"/>
      <c r="H57" s="34"/>
    </row>
  </sheetData>
  <sheetProtection/>
  <mergeCells count="13">
    <mergeCell ref="G1:H1"/>
    <mergeCell ref="B2:G2"/>
    <mergeCell ref="B8:B10"/>
    <mergeCell ref="F8:F10"/>
    <mergeCell ref="H8:H10"/>
    <mergeCell ref="F6:H7"/>
    <mergeCell ref="G8:G10"/>
    <mergeCell ref="A56:C57"/>
    <mergeCell ref="D6:D10"/>
    <mergeCell ref="E6:E10"/>
    <mergeCell ref="C6:C10"/>
    <mergeCell ref="A6:B7"/>
    <mergeCell ref="A8:A10"/>
  </mergeCells>
  <printOptions/>
  <pageMargins left="0.35433070866141736" right="0.15748031496062992" top="0.56" bottom="0.2755905511811024" header="0.15748031496062992" footer="0.15748031496062992"/>
  <pageSetup fitToHeight="2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CHAY</cp:lastModifiedBy>
  <cp:lastPrinted>2019-11-13T09:25:22Z</cp:lastPrinted>
  <dcterms:created xsi:type="dcterms:W3CDTF">2016-10-05T08:36:17Z</dcterms:created>
  <dcterms:modified xsi:type="dcterms:W3CDTF">2019-11-13T09:26:43Z</dcterms:modified>
  <cp:category/>
  <cp:version/>
  <cp:contentType/>
  <cp:contentStatus/>
</cp:coreProperties>
</file>